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本价" sheetId="1" r:id="rId1"/>
    <sheet name="Sheet3" sheetId="3" r:id="rId2"/>
  </sheets>
  <definedNames>
    <definedName name="_xlnm.Print_Titles" localSheetId="0">成本价!$1:$3</definedName>
  </definedNames>
  <calcPr calcId="144525"/>
</workbook>
</file>

<file path=xl/sharedStrings.xml><?xml version="1.0" encoding="utf-8"?>
<sst xmlns="http://schemas.openxmlformats.org/spreadsheetml/2006/main" count="317" uniqueCount="125">
  <si>
    <t>荆州市中医医院制剂中心车间改造工程预算表</t>
  </si>
  <si>
    <t>序号</t>
  </si>
  <si>
    <t>项目名称</t>
  </si>
  <si>
    <t>规格</t>
  </si>
  <si>
    <t>单位</t>
  </si>
  <si>
    <t>工作量</t>
  </si>
  <si>
    <t>单价</t>
  </si>
  <si>
    <t>合价</t>
  </si>
  <si>
    <t>备注</t>
  </si>
  <si>
    <t>一</t>
  </si>
  <si>
    <t>车间入口大门拆除，恢复原样</t>
  </si>
  <si>
    <t>1</t>
  </si>
  <si>
    <t>拆卸双开铝合金门（非破坏性）</t>
  </si>
  <si>
    <t>2*1.5m</t>
  </si>
  <si>
    <t>樘</t>
  </si>
  <si>
    <t>2</t>
  </si>
  <si>
    <t>拆除砖墙</t>
  </si>
  <si>
    <t>0.8*0.3</t>
  </si>
  <si>
    <t>项</t>
  </si>
  <si>
    <t>3</t>
  </si>
  <si>
    <t>拆除彩钢板墙</t>
  </si>
  <si>
    <t>1.2*0.3</t>
  </si>
  <si>
    <t>4</t>
  </si>
  <si>
    <t>门垛砖墙恢复</t>
  </si>
  <si>
    <t>5</t>
  </si>
  <si>
    <t>彩钢板墙体恢复</t>
  </si>
  <si>
    <t>6</t>
  </si>
  <si>
    <t>收边材料（彩钢边条）</t>
  </si>
  <si>
    <t>m</t>
  </si>
  <si>
    <t>7</t>
  </si>
  <si>
    <t>安装双开铝合金门</t>
  </si>
  <si>
    <t>8</t>
  </si>
  <si>
    <t>内外墙面涂料</t>
  </si>
  <si>
    <t>9</t>
  </si>
  <si>
    <t>垃圾转运</t>
  </si>
  <si>
    <t>10</t>
  </si>
  <si>
    <t>地面木板油布保护及卫生</t>
  </si>
  <si>
    <t>小计</t>
  </si>
  <si>
    <t>元</t>
  </si>
  <si>
    <t>二</t>
  </si>
  <si>
    <t>拆卸设备室双开钢质防火门，恢复原样，地面制作</t>
  </si>
  <si>
    <t>拆卸双开防火门（非破坏性）</t>
  </si>
  <si>
    <t>拆除砖墙和砼过梁</t>
  </si>
  <si>
    <t>安装240砼过梁</t>
  </si>
  <si>
    <t>1.8*0.24*0.12</t>
  </si>
  <si>
    <t>砖墙恢复（门上部墙体）</t>
  </si>
  <si>
    <t>安装双开防火门（带电路恢复）</t>
  </si>
  <si>
    <t>墙面涂料恢复（乳胶漆）走廊区域</t>
  </si>
  <si>
    <t>地面清理</t>
  </si>
  <si>
    <t>㎡</t>
  </si>
  <si>
    <t>地坪环氧自流平</t>
  </si>
  <si>
    <t>三</t>
  </si>
  <si>
    <t>口服液灌装车间</t>
  </si>
  <si>
    <t>拆除净化玻镁板（分解式拆除）</t>
  </si>
  <si>
    <t>拆卸单开门（非破坏性）</t>
  </si>
  <si>
    <t>顶板不锈钢板加固</t>
  </si>
  <si>
    <t>墙面不锈钢压条</t>
  </si>
  <si>
    <t>新装净化板墙面</t>
  </si>
  <si>
    <t>新装净化板弧形铝制角条</t>
  </si>
  <si>
    <t>净化车间专用双层中空玻璃窗</t>
  </si>
  <si>
    <t>1.2*1m</t>
  </si>
  <si>
    <t>个</t>
  </si>
  <si>
    <t>硅钙板吊顶维修</t>
  </si>
  <si>
    <t>四</t>
  </si>
  <si>
    <t>洁具间</t>
  </si>
  <si>
    <t>拆除净化板（分解式拆除）</t>
  </si>
  <si>
    <t>人工+材料</t>
  </si>
  <si>
    <t>五</t>
  </si>
  <si>
    <t>设备间</t>
  </si>
  <si>
    <t>新装净化板弧形角条</t>
  </si>
  <si>
    <t>净化板封边</t>
  </si>
  <si>
    <t>吊顶维修（上部加固）</t>
  </si>
  <si>
    <t>六</t>
  </si>
  <si>
    <t>辅机车间</t>
  </si>
  <si>
    <t>拆卸净化单开门</t>
  </si>
  <si>
    <t>净化单门安装（修边，固定打胶）</t>
  </si>
  <si>
    <t>七</t>
  </si>
  <si>
    <t>包衣间（原墙设备拆除，新装设备后，制作净化板墙，安装门，面积6.7m*3.0m）</t>
  </si>
  <si>
    <t>设备安装墙面包边处理</t>
  </si>
  <si>
    <t>设备洞2m*2m</t>
  </si>
  <si>
    <t>净化单门制作安装</t>
  </si>
  <si>
    <t>顶板加固处理</t>
  </si>
  <si>
    <t>吊顶内施工</t>
  </si>
  <si>
    <t>八</t>
  </si>
  <si>
    <t>车间走道安全门固定玻璃拆除，恢复原样；地面漆补裂缝</t>
  </si>
  <si>
    <t>拆卸固定玻璃窗（消防逃离窗）</t>
  </si>
  <si>
    <t>固定窗封边条（专用铝角线）</t>
  </si>
  <si>
    <t>固定窗安装（消防疏散）</t>
  </si>
  <si>
    <t>漆地面缝隙处理（地面开凿修补）</t>
  </si>
  <si>
    <t>地面补环氧树脂漆</t>
  </si>
  <si>
    <t>九</t>
  </si>
  <si>
    <t>办公室改造</t>
  </si>
  <si>
    <t>办公室240墙开门洞</t>
  </si>
  <si>
    <t>砼过梁</t>
  </si>
  <si>
    <t>根</t>
  </si>
  <si>
    <t>洞口零星粉刷（洞口补砖）</t>
  </si>
  <si>
    <t>轻钢龙骨石膏板隔墙</t>
  </si>
  <si>
    <t>高2.7米</t>
  </si>
  <si>
    <t>隔墙乳胶漆</t>
  </si>
  <si>
    <t>安装实木门套</t>
  </si>
  <si>
    <t>十</t>
  </si>
  <si>
    <t>锅炉房办公室隔墙</t>
  </si>
  <si>
    <t>隔墙钢龙骨</t>
  </si>
  <si>
    <t>80*40镀锌钢管
（钢龙骨）</t>
  </si>
  <si>
    <t>m2</t>
  </si>
  <si>
    <t>水泥板饰面</t>
  </si>
  <si>
    <t>墙面乳胶漆</t>
  </si>
  <si>
    <t>十一</t>
  </si>
  <si>
    <t>室外空调设备基础</t>
  </si>
  <si>
    <t>人工挖基坑土</t>
  </si>
  <si>
    <t>m³</t>
  </si>
  <si>
    <t>原土回填夯实</t>
  </si>
  <si>
    <t>C30砼整板基础</t>
  </si>
  <si>
    <t>模板</t>
  </si>
  <si>
    <t>设备砖基础</t>
  </si>
  <si>
    <t>砖基础粉刷6m2</t>
  </si>
  <si>
    <t>混凝土养护</t>
  </si>
  <si>
    <t>提取罐车间钢结构基础处理</t>
  </si>
  <si>
    <t>支模浇筑C30砼</t>
  </si>
  <si>
    <t>十二</t>
  </si>
  <si>
    <t>走廊地面墙角线修补</t>
  </si>
  <si>
    <t>十三</t>
  </si>
  <si>
    <t>暂列金</t>
  </si>
  <si>
    <t>十四</t>
  </si>
  <si>
    <t>合计（一+...+十三）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</si>
</sst>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\(0.00\)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7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6" fillId="4" borderId="5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  <xf numFmtId="176" fontId="0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76" fontId="0" fillId="0" borderId="1" xfId="0" applyNumberFormat="1" applyFon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9" fontId="2" fillId="0" borderId="1" xfId="0" applyNumberFormat="1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7"/>
  <sheetViews>
    <sheetView tabSelected="1" topLeftCell="A97" workbookViewId="0">
      <selection activeCell="B111" sqref="B111"/>
    </sheetView>
  </sheetViews>
  <sheetFormatPr defaultColWidth="9" defaultRowHeight="13.5" outlineLevelCol="7"/>
  <cols>
    <col min="1" max="1" width="5.15833333333333" style="3" customWidth="1"/>
    <col min="2" max="2" width="34.8583333333333" style="4" customWidth="1"/>
    <col min="3" max="3" width="14.875" style="5" customWidth="1"/>
    <col min="4" max="4" width="5.125" style="3" customWidth="1"/>
    <col min="5" max="5" width="7.375" style="6" customWidth="1"/>
    <col min="6" max="6" width="9.375" style="6" customWidth="1"/>
    <col min="7" max="7" width="11.625" style="6" customWidth="1"/>
    <col min="8" max="8" width="11.3333333333333" style="5" customWidth="1"/>
  </cols>
  <sheetData>
    <row r="1" ht="28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customFormat="1" ht="8" customHeight="1" spans="1:8">
      <c r="A2" s="7"/>
      <c r="B2" s="7"/>
      <c r="C2" s="7"/>
      <c r="D2" s="7"/>
      <c r="E2" s="7"/>
      <c r="F2" s="7"/>
      <c r="G2" s="7"/>
      <c r="H2" s="7"/>
    </row>
    <row r="3" s="1" customFormat="1" ht="20" customHeight="1" spans="1:8">
      <c r="A3" s="8" t="s">
        <v>1</v>
      </c>
      <c r="B3" s="9" t="s">
        <v>2</v>
      </c>
      <c r="C3" s="8" t="s">
        <v>3</v>
      </c>
      <c r="D3" s="8" t="s">
        <v>4</v>
      </c>
      <c r="E3" s="10" t="s">
        <v>5</v>
      </c>
      <c r="F3" s="10" t="s">
        <v>6</v>
      </c>
      <c r="G3" s="10" t="s">
        <v>7</v>
      </c>
      <c r="H3" s="8" t="s">
        <v>8</v>
      </c>
    </row>
    <row r="4" ht="20" customHeight="1" spans="1:8">
      <c r="A4" s="11" t="s">
        <v>9</v>
      </c>
      <c r="B4" s="12" t="s">
        <v>10</v>
      </c>
      <c r="C4" s="13"/>
      <c r="D4" s="8"/>
      <c r="E4" s="14"/>
      <c r="F4" s="14"/>
      <c r="G4" s="14"/>
      <c r="H4" s="15"/>
    </row>
    <row r="5" ht="20" customHeight="1" spans="1:8">
      <c r="A5" s="39" t="s">
        <v>11</v>
      </c>
      <c r="B5" s="16" t="s">
        <v>12</v>
      </c>
      <c r="C5" s="15" t="s">
        <v>13</v>
      </c>
      <c r="D5" s="8" t="s">
        <v>14</v>
      </c>
      <c r="E5" s="14">
        <v>1</v>
      </c>
      <c r="F5" s="14"/>
      <c r="G5" s="14"/>
      <c r="H5" s="15"/>
    </row>
    <row r="6" ht="20" customHeight="1" spans="1:8">
      <c r="A6" s="39" t="s">
        <v>15</v>
      </c>
      <c r="B6" s="16" t="s">
        <v>16</v>
      </c>
      <c r="C6" s="15" t="s">
        <v>17</v>
      </c>
      <c r="D6" s="8" t="s">
        <v>18</v>
      </c>
      <c r="E6" s="14">
        <v>1</v>
      </c>
      <c r="F6" s="14"/>
      <c r="G6" s="14"/>
      <c r="H6" s="15"/>
    </row>
    <row r="7" ht="20" customHeight="1" spans="1:8">
      <c r="A7" s="39" t="s">
        <v>19</v>
      </c>
      <c r="B7" s="16" t="s">
        <v>20</v>
      </c>
      <c r="C7" s="15" t="s">
        <v>21</v>
      </c>
      <c r="D7" s="8" t="s">
        <v>18</v>
      </c>
      <c r="E7" s="14">
        <v>1</v>
      </c>
      <c r="F7" s="14"/>
      <c r="G7" s="14"/>
      <c r="H7" s="15"/>
    </row>
    <row r="8" ht="20" customHeight="1" spans="1:8">
      <c r="A8" s="39" t="s">
        <v>22</v>
      </c>
      <c r="B8" s="16" t="s">
        <v>23</v>
      </c>
      <c r="C8" s="15" t="s">
        <v>17</v>
      </c>
      <c r="D8" s="8" t="s">
        <v>18</v>
      </c>
      <c r="E8" s="14">
        <v>1</v>
      </c>
      <c r="F8" s="14"/>
      <c r="G8" s="14"/>
      <c r="H8" s="15"/>
    </row>
    <row r="9" ht="20" customHeight="1" spans="1:8">
      <c r="A9" s="39" t="s">
        <v>24</v>
      </c>
      <c r="B9" s="16" t="s">
        <v>25</v>
      </c>
      <c r="C9" s="15" t="s">
        <v>21</v>
      </c>
      <c r="D9" s="8" t="s">
        <v>18</v>
      </c>
      <c r="E9" s="14">
        <v>1</v>
      </c>
      <c r="F9" s="14"/>
      <c r="G9" s="14"/>
      <c r="H9" s="15"/>
    </row>
    <row r="10" ht="20" customHeight="1" spans="1:8">
      <c r="A10" s="39" t="s">
        <v>26</v>
      </c>
      <c r="B10" s="16" t="s">
        <v>27</v>
      </c>
      <c r="C10" s="15"/>
      <c r="D10" s="8" t="s">
        <v>28</v>
      </c>
      <c r="E10" s="14">
        <v>5</v>
      </c>
      <c r="F10" s="14"/>
      <c r="G10" s="14"/>
      <c r="H10" s="15"/>
    </row>
    <row r="11" ht="20" customHeight="1" spans="1:8">
      <c r="A11" s="39" t="s">
        <v>29</v>
      </c>
      <c r="B11" s="16" t="s">
        <v>30</v>
      </c>
      <c r="C11" s="15"/>
      <c r="D11" s="8" t="s">
        <v>14</v>
      </c>
      <c r="E11" s="14">
        <v>1</v>
      </c>
      <c r="F11" s="14"/>
      <c r="G11" s="14"/>
      <c r="H11" s="15"/>
    </row>
    <row r="12" ht="20" customHeight="1" spans="1:8">
      <c r="A12" s="39" t="s">
        <v>31</v>
      </c>
      <c r="B12" s="16" t="s">
        <v>32</v>
      </c>
      <c r="C12" s="15"/>
      <c r="D12" s="8" t="s">
        <v>18</v>
      </c>
      <c r="E12" s="14">
        <v>1</v>
      </c>
      <c r="F12" s="14"/>
      <c r="G12" s="14"/>
      <c r="H12" s="15"/>
    </row>
    <row r="13" ht="20" customHeight="1" spans="1:8">
      <c r="A13" s="39" t="s">
        <v>33</v>
      </c>
      <c r="B13" s="16" t="s">
        <v>34</v>
      </c>
      <c r="C13" s="15"/>
      <c r="D13" s="8" t="s">
        <v>18</v>
      </c>
      <c r="E13" s="14">
        <v>1</v>
      </c>
      <c r="F13" s="14"/>
      <c r="G13" s="14"/>
      <c r="H13" s="15"/>
    </row>
    <row r="14" ht="20" customHeight="1" spans="1:8">
      <c r="A14" s="39" t="s">
        <v>35</v>
      </c>
      <c r="B14" s="16" t="s">
        <v>36</v>
      </c>
      <c r="C14" s="15"/>
      <c r="D14" s="8" t="s">
        <v>18</v>
      </c>
      <c r="E14" s="14">
        <v>1</v>
      </c>
      <c r="F14" s="14"/>
      <c r="G14" s="14"/>
      <c r="H14" s="15"/>
    </row>
    <row r="15" ht="20" customHeight="1" spans="1:8">
      <c r="A15" s="8"/>
      <c r="B15" s="17" t="s">
        <v>37</v>
      </c>
      <c r="C15" s="18"/>
      <c r="D15" s="11" t="s">
        <v>38</v>
      </c>
      <c r="E15" s="19"/>
      <c r="F15" s="19"/>
      <c r="G15" s="19">
        <f>SUM(G5:G14)</f>
        <v>0</v>
      </c>
      <c r="H15" s="15"/>
    </row>
    <row r="16" ht="20" customHeight="1" spans="1:8">
      <c r="A16" s="20"/>
      <c r="B16" s="21"/>
      <c r="C16" s="21"/>
      <c r="D16" s="21"/>
      <c r="E16" s="21"/>
      <c r="F16" s="21"/>
      <c r="G16" s="21"/>
      <c r="H16" s="22"/>
    </row>
    <row r="17" ht="20" customHeight="1" spans="1:8">
      <c r="A17" s="11" t="s">
        <v>39</v>
      </c>
      <c r="B17" s="23" t="s">
        <v>40</v>
      </c>
      <c r="C17" s="24"/>
      <c r="D17" s="16"/>
      <c r="E17" s="16"/>
      <c r="F17" s="16"/>
      <c r="G17" s="16"/>
      <c r="H17" s="15"/>
    </row>
    <row r="18" ht="20" customHeight="1" spans="1:8">
      <c r="A18" s="39" t="s">
        <v>11</v>
      </c>
      <c r="B18" s="16" t="s">
        <v>41</v>
      </c>
      <c r="C18" s="15"/>
      <c r="D18" s="8" t="s">
        <v>14</v>
      </c>
      <c r="E18" s="14">
        <v>1</v>
      </c>
      <c r="F18" s="14"/>
      <c r="G18" s="14"/>
      <c r="H18" s="15"/>
    </row>
    <row r="19" ht="20" customHeight="1" spans="1:8">
      <c r="A19" s="39" t="s">
        <v>15</v>
      </c>
      <c r="B19" s="16" t="s">
        <v>42</v>
      </c>
      <c r="C19" s="15"/>
      <c r="D19" s="8" t="s">
        <v>18</v>
      </c>
      <c r="E19" s="14">
        <v>1</v>
      </c>
      <c r="F19" s="14"/>
      <c r="G19" s="14"/>
      <c r="H19" s="15"/>
    </row>
    <row r="20" ht="20" customHeight="1" spans="1:8">
      <c r="A20" s="39" t="s">
        <v>19</v>
      </c>
      <c r="B20" s="16" t="s">
        <v>43</v>
      </c>
      <c r="C20" s="15" t="s">
        <v>44</v>
      </c>
      <c r="D20" s="8" t="s">
        <v>28</v>
      </c>
      <c r="E20" s="14">
        <v>1.8</v>
      </c>
      <c r="F20" s="14"/>
      <c r="G20" s="14"/>
      <c r="H20" s="15"/>
    </row>
    <row r="21" ht="20" customHeight="1" spans="1:8">
      <c r="A21" s="39" t="s">
        <v>22</v>
      </c>
      <c r="B21" s="16" t="s">
        <v>45</v>
      </c>
      <c r="C21" s="15"/>
      <c r="D21" s="8" t="s">
        <v>18</v>
      </c>
      <c r="E21" s="14">
        <v>1</v>
      </c>
      <c r="F21" s="14"/>
      <c r="G21" s="14"/>
      <c r="H21" s="15"/>
    </row>
    <row r="22" ht="20" customHeight="1" spans="1:8">
      <c r="A22" s="39" t="s">
        <v>24</v>
      </c>
      <c r="B22" s="16" t="s">
        <v>46</v>
      </c>
      <c r="C22" s="15"/>
      <c r="D22" s="8" t="s">
        <v>14</v>
      </c>
      <c r="E22" s="14">
        <v>1</v>
      </c>
      <c r="F22" s="14"/>
      <c r="G22" s="14"/>
      <c r="H22" s="15"/>
    </row>
    <row r="23" ht="20" customHeight="1" spans="1:8">
      <c r="A23" s="39" t="s">
        <v>26</v>
      </c>
      <c r="B23" s="16" t="s">
        <v>47</v>
      </c>
      <c r="C23" s="15"/>
      <c r="D23" s="8" t="s">
        <v>18</v>
      </c>
      <c r="E23" s="14">
        <v>1</v>
      </c>
      <c r="F23" s="14"/>
      <c r="G23" s="14"/>
      <c r="H23" s="15"/>
    </row>
    <row r="24" ht="20" customHeight="1" spans="1:8">
      <c r="A24" s="39" t="s">
        <v>29</v>
      </c>
      <c r="B24" s="16" t="s">
        <v>48</v>
      </c>
      <c r="C24" s="15"/>
      <c r="D24" s="8" t="s">
        <v>49</v>
      </c>
      <c r="E24" s="14">
        <f>SUM(4.9*7.8)</f>
        <v>38.22</v>
      </c>
      <c r="F24" s="14"/>
      <c r="G24" s="14"/>
      <c r="H24" s="15"/>
    </row>
    <row r="25" ht="20" customHeight="1" spans="1:8">
      <c r="A25" s="39" t="s">
        <v>31</v>
      </c>
      <c r="B25" s="16" t="s">
        <v>50</v>
      </c>
      <c r="C25" s="15"/>
      <c r="D25" s="8" t="s">
        <v>49</v>
      </c>
      <c r="E25" s="14">
        <v>38.22</v>
      </c>
      <c r="F25" s="14"/>
      <c r="G25" s="14"/>
      <c r="H25" s="15"/>
    </row>
    <row r="26" ht="20" customHeight="1" spans="1:8">
      <c r="A26" s="39" t="s">
        <v>33</v>
      </c>
      <c r="B26" s="16" t="s">
        <v>34</v>
      </c>
      <c r="C26" s="15"/>
      <c r="D26" s="8" t="s">
        <v>18</v>
      </c>
      <c r="E26" s="14">
        <v>1</v>
      </c>
      <c r="F26" s="14"/>
      <c r="G26" s="14"/>
      <c r="H26" s="15"/>
    </row>
    <row r="27" ht="20" customHeight="1" spans="1:8">
      <c r="A27" s="39" t="s">
        <v>35</v>
      </c>
      <c r="B27" s="16" t="s">
        <v>36</v>
      </c>
      <c r="C27" s="15"/>
      <c r="D27" s="8" t="s">
        <v>18</v>
      </c>
      <c r="E27" s="14">
        <v>1</v>
      </c>
      <c r="F27" s="14"/>
      <c r="G27" s="14"/>
      <c r="H27" s="15"/>
    </row>
    <row r="28" ht="20" customHeight="1" spans="1:8">
      <c r="A28" s="11"/>
      <c r="B28" s="17" t="s">
        <v>37</v>
      </c>
      <c r="C28" s="25"/>
      <c r="D28" s="11" t="s">
        <v>38</v>
      </c>
      <c r="E28" s="19"/>
      <c r="F28" s="19"/>
      <c r="G28" s="19">
        <f>SUM(G18:G27)</f>
        <v>0</v>
      </c>
      <c r="H28" s="15"/>
    </row>
    <row r="29" ht="20" customHeight="1" spans="1:8">
      <c r="A29" s="26"/>
      <c r="B29" s="27"/>
      <c r="C29" s="27"/>
      <c r="D29" s="27"/>
      <c r="E29" s="27"/>
      <c r="F29" s="27"/>
      <c r="G29" s="27"/>
      <c r="H29" s="28"/>
    </row>
    <row r="30" ht="20" customHeight="1" spans="1:8">
      <c r="A30" s="11" t="s">
        <v>51</v>
      </c>
      <c r="B30" s="23" t="s">
        <v>52</v>
      </c>
      <c r="C30" s="29"/>
      <c r="D30" s="8"/>
      <c r="E30" s="14"/>
      <c r="F30" s="14"/>
      <c r="G30" s="14"/>
      <c r="H30" s="15"/>
    </row>
    <row r="31" ht="20" customHeight="1" spans="1:8">
      <c r="A31" s="39" t="s">
        <v>11</v>
      </c>
      <c r="B31" s="16" t="s">
        <v>53</v>
      </c>
      <c r="C31" s="15"/>
      <c r="D31" s="8" t="s">
        <v>49</v>
      </c>
      <c r="E31" s="14">
        <v>42.3</v>
      </c>
      <c r="F31" s="14"/>
      <c r="G31" s="14"/>
      <c r="H31" s="15"/>
    </row>
    <row r="32" ht="20" customHeight="1" spans="1:8">
      <c r="A32" s="39" t="s">
        <v>15</v>
      </c>
      <c r="B32" s="16" t="s">
        <v>54</v>
      </c>
      <c r="C32" s="15"/>
      <c r="D32" s="8" t="s">
        <v>14</v>
      </c>
      <c r="E32" s="14">
        <v>2</v>
      </c>
      <c r="F32" s="14"/>
      <c r="G32" s="14"/>
      <c r="H32" s="15"/>
    </row>
    <row r="33" ht="20" customHeight="1" spans="1:8">
      <c r="A33" s="39" t="s">
        <v>19</v>
      </c>
      <c r="B33" s="16" t="s">
        <v>55</v>
      </c>
      <c r="C33" s="15"/>
      <c r="D33" s="8" t="s">
        <v>28</v>
      </c>
      <c r="E33" s="14">
        <v>14</v>
      </c>
      <c r="F33" s="14"/>
      <c r="G33" s="14"/>
      <c r="H33" s="15"/>
    </row>
    <row r="34" ht="20" customHeight="1" spans="1:8">
      <c r="A34" s="39" t="s">
        <v>22</v>
      </c>
      <c r="B34" s="16" t="s">
        <v>56</v>
      </c>
      <c r="C34" s="15"/>
      <c r="D34" s="8" t="s">
        <v>28</v>
      </c>
      <c r="E34" s="14">
        <v>11.2</v>
      </c>
      <c r="F34" s="14"/>
      <c r="G34" s="14"/>
      <c r="H34" s="15"/>
    </row>
    <row r="35" ht="20" customHeight="1" spans="1:8">
      <c r="A35" s="39" t="s">
        <v>24</v>
      </c>
      <c r="B35" s="16" t="s">
        <v>57</v>
      </c>
      <c r="C35" s="15"/>
      <c r="D35" s="8" t="s">
        <v>49</v>
      </c>
      <c r="E35" s="14">
        <v>8.4</v>
      </c>
      <c r="F35" s="14"/>
      <c r="G35" s="14"/>
      <c r="H35" s="15"/>
    </row>
    <row r="36" ht="20" customHeight="1" spans="1:8">
      <c r="A36" s="39" t="s">
        <v>26</v>
      </c>
      <c r="B36" s="16" t="s">
        <v>58</v>
      </c>
      <c r="C36" s="15"/>
      <c r="D36" s="8" t="s">
        <v>28</v>
      </c>
      <c r="E36" s="14">
        <v>12</v>
      </c>
      <c r="F36" s="14"/>
      <c r="G36" s="14"/>
      <c r="H36" s="15"/>
    </row>
    <row r="37" ht="20" customHeight="1" spans="1:8">
      <c r="A37" s="39" t="s">
        <v>29</v>
      </c>
      <c r="B37" s="16" t="s">
        <v>59</v>
      </c>
      <c r="C37" s="15" t="s">
        <v>60</v>
      </c>
      <c r="D37" s="8" t="s">
        <v>61</v>
      </c>
      <c r="E37" s="14">
        <v>1</v>
      </c>
      <c r="F37" s="14"/>
      <c r="G37" s="14"/>
      <c r="H37" s="15"/>
    </row>
    <row r="38" ht="20" customHeight="1" spans="1:8">
      <c r="A38" s="39" t="s">
        <v>31</v>
      </c>
      <c r="B38" s="16" t="s">
        <v>62</v>
      </c>
      <c r="C38" s="15"/>
      <c r="D38" s="8" t="s">
        <v>18</v>
      </c>
      <c r="E38" s="14">
        <v>1</v>
      </c>
      <c r="F38" s="14"/>
      <c r="G38" s="14"/>
      <c r="H38" s="15"/>
    </row>
    <row r="39" ht="20" customHeight="1" spans="1:8">
      <c r="A39" s="39" t="s">
        <v>33</v>
      </c>
      <c r="B39" s="16" t="s">
        <v>34</v>
      </c>
      <c r="C39" s="15"/>
      <c r="D39" s="8" t="s">
        <v>18</v>
      </c>
      <c r="E39" s="14">
        <v>1</v>
      </c>
      <c r="F39" s="14"/>
      <c r="G39" s="14"/>
      <c r="H39" s="15"/>
    </row>
    <row r="40" ht="20" customHeight="1" spans="1:8">
      <c r="A40" s="39" t="s">
        <v>35</v>
      </c>
      <c r="B40" s="16" t="s">
        <v>36</v>
      </c>
      <c r="C40" s="15"/>
      <c r="D40" s="8" t="s">
        <v>18</v>
      </c>
      <c r="E40" s="14">
        <v>1</v>
      </c>
      <c r="F40" s="14"/>
      <c r="G40" s="14"/>
      <c r="H40" s="15"/>
    </row>
    <row r="41" ht="20" customHeight="1" spans="1:8">
      <c r="A41" s="8"/>
      <c r="B41" s="17" t="s">
        <v>37</v>
      </c>
      <c r="C41" s="18"/>
      <c r="D41" s="11" t="s">
        <v>38</v>
      </c>
      <c r="E41" s="19"/>
      <c r="F41" s="19"/>
      <c r="G41" s="19">
        <f>SUM(G31:G40)</f>
        <v>0</v>
      </c>
      <c r="H41" s="15"/>
    </row>
    <row r="42" ht="20" customHeight="1" spans="1:8">
      <c r="A42" s="26"/>
      <c r="B42" s="27"/>
      <c r="C42" s="27"/>
      <c r="D42" s="27"/>
      <c r="E42" s="27"/>
      <c r="F42" s="27"/>
      <c r="G42" s="27"/>
      <c r="H42" s="28"/>
    </row>
    <row r="43" ht="20" customHeight="1" spans="1:8">
      <c r="A43" s="11" t="s">
        <v>63</v>
      </c>
      <c r="B43" s="23" t="s">
        <v>64</v>
      </c>
      <c r="C43" s="29"/>
      <c r="D43" s="8"/>
      <c r="E43" s="14"/>
      <c r="F43" s="14"/>
      <c r="G43" s="14"/>
      <c r="H43" s="15"/>
    </row>
    <row r="44" ht="20" customHeight="1" spans="1:8">
      <c r="A44" s="39" t="s">
        <v>11</v>
      </c>
      <c r="B44" s="16" t="s">
        <v>65</v>
      </c>
      <c r="C44" s="15"/>
      <c r="D44" s="8" t="s">
        <v>49</v>
      </c>
      <c r="E44" s="14">
        <v>6</v>
      </c>
      <c r="F44" s="14"/>
      <c r="G44" s="14"/>
      <c r="H44" s="15"/>
    </row>
    <row r="45" ht="20" customHeight="1" spans="1:8">
      <c r="A45" s="39" t="s">
        <v>15</v>
      </c>
      <c r="B45" s="16" t="s">
        <v>56</v>
      </c>
      <c r="C45" s="15"/>
      <c r="D45" s="8" t="s">
        <v>28</v>
      </c>
      <c r="E45" s="14">
        <v>7.5</v>
      </c>
      <c r="F45" s="14"/>
      <c r="G45" s="14"/>
      <c r="H45" s="15" t="s">
        <v>66</v>
      </c>
    </row>
    <row r="46" ht="20" customHeight="1" spans="1:8">
      <c r="A46" s="39" t="s">
        <v>19</v>
      </c>
      <c r="B46" s="16" t="s">
        <v>34</v>
      </c>
      <c r="C46" s="15"/>
      <c r="D46" s="8" t="s">
        <v>18</v>
      </c>
      <c r="E46" s="14">
        <v>1</v>
      </c>
      <c r="F46" s="14"/>
      <c r="G46" s="14"/>
      <c r="H46" s="15"/>
    </row>
    <row r="47" ht="20" customHeight="1" spans="1:8">
      <c r="A47" s="39" t="s">
        <v>22</v>
      </c>
      <c r="B47" s="16" t="s">
        <v>36</v>
      </c>
      <c r="C47" s="15"/>
      <c r="D47" s="8" t="s">
        <v>18</v>
      </c>
      <c r="E47" s="14">
        <v>1</v>
      </c>
      <c r="F47" s="14"/>
      <c r="G47" s="14"/>
      <c r="H47" s="15"/>
    </row>
    <row r="48" s="2" customFormat="1" ht="20" customHeight="1" spans="1:8">
      <c r="A48" s="11"/>
      <c r="B48" s="17" t="s">
        <v>37</v>
      </c>
      <c r="C48" s="18"/>
      <c r="D48" s="11" t="s">
        <v>38</v>
      </c>
      <c r="E48" s="19"/>
      <c r="F48" s="19"/>
      <c r="G48" s="19">
        <f>SUM(G44:G47)</f>
        <v>0</v>
      </c>
      <c r="H48" s="18"/>
    </row>
    <row r="49" ht="20" customHeight="1" spans="1:8">
      <c r="A49" s="26"/>
      <c r="B49" s="27"/>
      <c r="C49" s="27"/>
      <c r="D49" s="27"/>
      <c r="E49" s="27"/>
      <c r="F49" s="27"/>
      <c r="G49" s="27"/>
      <c r="H49" s="28"/>
    </row>
    <row r="50" s="2" customFormat="1" ht="20" customHeight="1" spans="1:8">
      <c r="A50" s="11" t="s">
        <v>67</v>
      </c>
      <c r="B50" s="23" t="s">
        <v>68</v>
      </c>
      <c r="C50" s="29"/>
      <c r="D50" s="11"/>
      <c r="E50" s="19"/>
      <c r="F50" s="19"/>
      <c r="G50" s="19"/>
      <c r="H50" s="18"/>
    </row>
    <row r="51" ht="20" customHeight="1" spans="1:8">
      <c r="A51" s="39" t="s">
        <v>11</v>
      </c>
      <c r="B51" s="16" t="s">
        <v>65</v>
      </c>
      <c r="C51" s="15"/>
      <c r="D51" s="8" t="s">
        <v>49</v>
      </c>
      <c r="E51" s="14">
        <v>7.2</v>
      </c>
      <c r="F51" s="14"/>
      <c r="G51" s="14"/>
      <c r="H51" s="15"/>
    </row>
    <row r="52" ht="20" customHeight="1" spans="1:8">
      <c r="A52" s="39" t="s">
        <v>15</v>
      </c>
      <c r="B52" s="16" t="s">
        <v>57</v>
      </c>
      <c r="C52" s="15"/>
      <c r="D52" s="8" t="s">
        <v>49</v>
      </c>
      <c r="E52" s="14">
        <v>7.2</v>
      </c>
      <c r="F52" s="14"/>
      <c r="G52" s="14"/>
      <c r="H52" s="15"/>
    </row>
    <row r="53" ht="20" customHeight="1" spans="1:8">
      <c r="A53" s="39" t="s">
        <v>19</v>
      </c>
      <c r="B53" s="16" t="s">
        <v>69</v>
      </c>
      <c r="C53" s="15"/>
      <c r="D53" s="8" t="s">
        <v>28</v>
      </c>
      <c r="E53" s="14">
        <v>9.6</v>
      </c>
      <c r="F53" s="14"/>
      <c r="G53" s="14"/>
      <c r="H53" s="15" t="s">
        <v>66</v>
      </c>
    </row>
    <row r="54" ht="20" customHeight="1" spans="1:8">
      <c r="A54" s="39" t="s">
        <v>22</v>
      </c>
      <c r="B54" s="16" t="s">
        <v>70</v>
      </c>
      <c r="C54" s="15"/>
      <c r="D54" s="8" t="s">
        <v>28</v>
      </c>
      <c r="E54" s="14">
        <v>6</v>
      </c>
      <c r="F54" s="14"/>
      <c r="G54" s="14"/>
      <c r="H54" s="15"/>
    </row>
    <row r="55" ht="20" customHeight="1" spans="1:8">
      <c r="A55" s="39" t="s">
        <v>24</v>
      </c>
      <c r="B55" s="16" t="s">
        <v>71</v>
      </c>
      <c r="C55" s="15"/>
      <c r="D55" s="8" t="s">
        <v>18</v>
      </c>
      <c r="E55" s="14">
        <v>1</v>
      </c>
      <c r="F55" s="14"/>
      <c r="G55" s="14"/>
      <c r="H55" s="15"/>
    </row>
    <row r="56" ht="20" customHeight="1" spans="1:8">
      <c r="A56" s="39" t="s">
        <v>26</v>
      </c>
      <c r="B56" s="16" t="s">
        <v>34</v>
      </c>
      <c r="C56" s="15"/>
      <c r="D56" s="8" t="s">
        <v>18</v>
      </c>
      <c r="E56" s="14">
        <v>1</v>
      </c>
      <c r="F56" s="14"/>
      <c r="G56" s="14"/>
      <c r="H56" s="15"/>
    </row>
    <row r="57" ht="20" customHeight="1" spans="1:8">
      <c r="A57" s="39" t="s">
        <v>29</v>
      </c>
      <c r="B57" s="16" t="s">
        <v>36</v>
      </c>
      <c r="C57" s="15"/>
      <c r="D57" s="8" t="s">
        <v>18</v>
      </c>
      <c r="E57" s="14">
        <v>1</v>
      </c>
      <c r="F57" s="14"/>
      <c r="G57" s="14"/>
      <c r="H57" s="15"/>
    </row>
    <row r="58" s="2" customFormat="1" ht="20" customHeight="1" spans="1:8">
      <c r="A58" s="11"/>
      <c r="B58" s="17" t="s">
        <v>37</v>
      </c>
      <c r="C58" s="18"/>
      <c r="D58" s="11" t="s">
        <v>38</v>
      </c>
      <c r="E58" s="19"/>
      <c r="F58" s="19"/>
      <c r="G58" s="19">
        <f>SUM(G51:G57)</f>
        <v>0</v>
      </c>
      <c r="H58" s="18"/>
    </row>
    <row r="59" ht="20" customHeight="1" spans="1:8">
      <c r="A59" s="26"/>
      <c r="B59" s="27"/>
      <c r="C59" s="27"/>
      <c r="D59" s="27"/>
      <c r="E59" s="27"/>
      <c r="F59" s="27"/>
      <c r="G59" s="27"/>
      <c r="H59" s="28"/>
    </row>
    <row r="60" s="2" customFormat="1" ht="20" customHeight="1" spans="1:8">
      <c r="A60" s="11" t="s">
        <v>72</v>
      </c>
      <c r="B60" s="23" t="s">
        <v>73</v>
      </c>
      <c r="C60" s="29"/>
      <c r="D60" s="11"/>
      <c r="E60" s="19"/>
      <c r="F60" s="19"/>
      <c r="G60" s="19"/>
      <c r="H60" s="18"/>
    </row>
    <row r="61" ht="20" customHeight="1" spans="1:8">
      <c r="A61" s="39" t="s">
        <v>11</v>
      </c>
      <c r="B61" s="16" t="s">
        <v>65</v>
      </c>
      <c r="C61" s="15"/>
      <c r="D61" s="8" t="s">
        <v>49</v>
      </c>
      <c r="E61" s="14">
        <v>7.2</v>
      </c>
      <c r="F61" s="14"/>
      <c r="G61" s="14"/>
      <c r="H61" s="15"/>
    </row>
    <row r="62" ht="20" customHeight="1" spans="1:8">
      <c r="A62" s="39" t="s">
        <v>15</v>
      </c>
      <c r="B62" s="16" t="s">
        <v>74</v>
      </c>
      <c r="C62" s="15"/>
      <c r="D62" s="8" t="s">
        <v>14</v>
      </c>
      <c r="E62" s="14">
        <v>1</v>
      </c>
      <c r="F62" s="14"/>
      <c r="G62" s="14"/>
      <c r="H62" s="15"/>
    </row>
    <row r="63" ht="20" customHeight="1" spans="1:8">
      <c r="A63" s="39" t="s">
        <v>19</v>
      </c>
      <c r="B63" s="16" t="s">
        <v>57</v>
      </c>
      <c r="C63" s="15"/>
      <c r="D63" s="8" t="s">
        <v>49</v>
      </c>
      <c r="E63" s="14">
        <v>7.2</v>
      </c>
      <c r="F63" s="14"/>
      <c r="G63" s="14"/>
      <c r="H63" s="15"/>
    </row>
    <row r="64" ht="20" customHeight="1" spans="1:8">
      <c r="A64" s="39" t="s">
        <v>22</v>
      </c>
      <c r="B64" s="16" t="s">
        <v>69</v>
      </c>
      <c r="C64" s="15"/>
      <c r="D64" s="8" t="s">
        <v>28</v>
      </c>
      <c r="E64" s="14">
        <v>12</v>
      </c>
      <c r="F64" s="14"/>
      <c r="G64" s="14"/>
      <c r="H64" s="15"/>
    </row>
    <row r="65" ht="20" customHeight="1" spans="1:8">
      <c r="A65" s="39" t="s">
        <v>24</v>
      </c>
      <c r="B65" s="16" t="s">
        <v>70</v>
      </c>
      <c r="C65" s="15"/>
      <c r="D65" s="8" t="s">
        <v>28</v>
      </c>
      <c r="E65" s="14">
        <v>12</v>
      </c>
      <c r="F65" s="14"/>
      <c r="G65" s="14"/>
      <c r="H65" s="15"/>
    </row>
    <row r="66" ht="20" customHeight="1" spans="1:8">
      <c r="A66" s="39" t="s">
        <v>26</v>
      </c>
      <c r="B66" s="16" t="s">
        <v>62</v>
      </c>
      <c r="C66" s="15"/>
      <c r="D66" s="8" t="s">
        <v>18</v>
      </c>
      <c r="E66" s="14">
        <v>1</v>
      </c>
      <c r="F66" s="14"/>
      <c r="G66" s="14"/>
      <c r="H66" s="15"/>
    </row>
    <row r="67" ht="20" customHeight="1" spans="1:8">
      <c r="A67" s="39" t="s">
        <v>29</v>
      </c>
      <c r="B67" s="16" t="s">
        <v>75</v>
      </c>
      <c r="C67" s="15"/>
      <c r="D67" s="8" t="s">
        <v>14</v>
      </c>
      <c r="E67" s="14">
        <v>1</v>
      </c>
      <c r="F67" s="14"/>
      <c r="G67" s="14"/>
      <c r="H67" s="15"/>
    </row>
    <row r="68" ht="20" customHeight="1" spans="1:8">
      <c r="A68" s="39" t="s">
        <v>31</v>
      </c>
      <c r="B68" s="16" t="s">
        <v>34</v>
      </c>
      <c r="C68" s="15"/>
      <c r="D68" s="8" t="s">
        <v>18</v>
      </c>
      <c r="E68" s="14">
        <v>1</v>
      </c>
      <c r="F68" s="14"/>
      <c r="G68" s="14"/>
      <c r="H68" s="15"/>
    </row>
    <row r="69" ht="20" customHeight="1" spans="1:8">
      <c r="A69" s="39" t="s">
        <v>33</v>
      </c>
      <c r="B69" s="16" t="s">
        <v>36</v>
      </c>
      <c r="C69" s="15"/>
      <c r="D69" s="8" t="s">
        <v>18</v>
      </c>
      <c r="E69" s="14">
        <v>1</v>
      </c>
      <c r="F69" s="14"/>
      <c r="G69" s="14"/>
      <c r="H69" s="15"/>
    </row>
    <row r="70" s="2" customFormat="1" ht="20" customHeight="1" spans="1:8">
      <c r="A70" s="11"/>
      <c r="B70" s="17" t="s">
        <v>37</v>
      </c>
      <c r="C70" s="18"/>
      <c r="D70" s="11" t="s">
        <v>38</v>
      </c>
      <c r="E70" s="19"/>
      <c r="F70" s="19"/>
      <c r="G70" s="19">
        <f>SUM(G61:G69)</f>
        <v>0</v>
      </c>
      <c r="H70" s="18"/>
    </row>
    <row r="71" ht="20" customHeight="1" spans="1:8">
      <c r="A71" s="26"/>
      <c r="B71" s="27"/>
      <c r="C71" s="27"/>
      <c r="D71" s="27"/>
      <c r="E71" s="27"/>
      <c r="F71" s="27"/>
      <c r="G71" s="27"/>
      <c r="H71" s="28"/>
    </row>
    <row r="72" s="2" customFormat="1" ht="36" customHeight="1" spans="1:8">
      <c r="A72" s="11" t="s">
        <v>76</v>
      </c>
      <c r="B72" s="23" t="s">
        <v>77</v>
      </c>
      <c r="C72" s="24"/>
      <c r="D72" s="30"/>
      <c r="E72" s="30"/>
      <c r="F72" s="30"/>
      <c r="G72" s="30"/>
      <c r="H72" s="31"/>
    </row>
    <row r="73" ht="20" customHeight="1" spans="1:8">
      <c r="A73" s="8">
        <v>1</v>
      </c>
      <c r="B73" s="16" t="s">
        <v>65</v>
      </c>
      <c r="C73" s="15"/>
      <c r="D73" s="8" t="s">
        <v>49</v>
      </c>
      <c r="E73" s="32">
        <v>20.1</v>
      </c>
      <c r="F73" s="32"/>
      <c r="G73" s="32"/>
      <c r="H73" s="15"/>
    </row>
    <row r="74" ht="20" customHeight="1" spans="1:8">
      <c r="A74" s="8">
        <v>2</v>
      </c>
      <c r="B74" s="16" t="s">
        <v>57</v>
      </c>
      <c r="C74" s="15"/>
      <c r="D74" s="8" t="s">
        <v>49</v>
      </c>
      <c r="E74" s="32">
        <v>20.1</v>
      </c>
      <c r="F74" s="32"/>
      <c r="G74" s="32"/>
      <c r="H74" s="15"/>
    </row>
    <row r="75" ht="20" customHeight="1" spans="1:8">
      <c r="A75" s="8">
        <v>3</v>
      </c>
      <c r="B75" s="16" t="s">
        <v>69</v>
      </c>
      <c r="C75" s="15"/>
      <c r="D75" s="8" t="s">
        <v>28</v>
      </c>
      <c r="E75" s="32">
        <v>20</v>
      </c>
      <c r="F75" s="32"/>
      <c r="G75" s="32"/>
      <c r="H75" s="15"/>
    </row>
    <row r="76" ht="20" customHeight="1" spans="1:8">
      <c r="A76" s="8">
        <v>4</v>
      </c>
      <c r="B76" s="16" t="s">
        <v>70</v>
      </c>
      <c r="C76" s="15"/>
      <c r="D76" s="8" t="s">
        <v>28</v>
      </c>
      <c r="E76" s="32">
        <v>20</v>
      </c>
      <c r="F76" s="32"/>
      <c r="G76" s="32"/>
      <c r="H76" s="15"/>
    </row>
    <row r="77" ht="20" customHeight="1" spans="1:8">
      <c r="A77" s="8">
        <v>5</v>
      </c>
      <c r="B77" s="16" t="s">
        <v>78</v>
      </c>
      <c r="C77" s="15" t="s">
        <v>79</v>
      </c>
      <c r="D77" s="8" t="s">
        <v>18</v>
      </c>
      <c r="E77" s="32">
        <v>4</v>
      </c>
      <c r="F77" s="32"/>
      <c r="G77" s="32"/>
      <c r="H77" s="15"/>
    </row>
    <row r="78" ht="20" customHeight="1" spans="1:8">
      <c r="A78" s="8">
        <v>6</v>
      </c>
      <c r="B78" s="16" t="s">
        <v>80</v>
      </c>
      <c r="C78" s="15"/>
      <c r="D78" s="8" t="s">
        <v>14</v>
      </c>
      <c r="E78" s="32">
        <v>1</v>
      </c>
      <c r="F78" s="32"/>
      <c r="G78" s="32"/>
      <c r="H78" s="15"/>
    </row>
    <row r="79" ht="20" customHeight="1" spans="1:8">
      <c r="A79" s="8">
        <v>7</v>
      </c>
      <c r="B79" s="16" t="s">
        <v>81</v>
      </c>
      <c r="C79" s="15" t="s">
        <v>82</v>
      </c>
      <c r="D79" s="8" t="s">
        <v>18</v>
      </c>
      <c r="E79" s="32">
        <v>1</v>
      </c>
      <c r="F79" s="32"/>
      <c r="G79" s="32"/>
      <c r="H79" s="15"/>
    </row>
    <row r="80" ht="20" customHeight="1" spans="1:8">
      <c r="A80" s="8">
        <v>8</v>
      </c>
      <c r="B80" s="16" t="s">
        <v>34</v>
      </c>
      <c r="C80" s="15"/>
      <c r="D80" s="8" t="s">
        <v>18</v>
      </c>
      <c r="E80" s="32">
        <v>1</v>
      </c>
      <c r="F80" s="32"/>
      <c r="G80" s="32"/>
      <c r="H80" s="15"/>
    </row>
    <row r="81" ht="20" customHeight="1" spans="1:8">
      <c r="A81" s="8">
        <v>9</v>
      </c>
      <c r="B81" s="16" t="s">
        <v>36</v>
      </c>
      <c r="C81" s="15"/>
      <c r="D81" s="8" t="s">
        <v>18</v>
      </c>
      <c r="E81" s="32">
        <v>1</v>
      </c>
      <c r="F81" s="32"/>
      <c r="G81" s="32"/>
      <c r="H81" s="15"/>
    </row>
    <row r="82" s="2" customFormat="1" ht="20" customHeight="1" spans="1:8">
      <c r="A82" s="11"/>
      <c r="B82" s="17" t="s">
        <v>37</v>
      </c>
      <c r="C82" s="18"/>
      <c r="D82" s="11" t="s">
        <v>38</v>
      </c>
      <c r="E82" s="19"/>
      <c r="F82" s="19"/>
      <c r="G82" s="19">
        <f>SUM(G73:G81)</f>
        <v>0</v>
      </c>
      <c r="H82" s="18"/>
    </row>
    <row r="83" ht="20" customHeight="1" spans="1:8">
      <c r="A83" s="26"/>
      <c r="B83" s="27"/>
      <c r="C83" s="27"/>
      <c r="D83" s="27"/>
      <c r="E83" s="27"/>
      <c r="F83" s="27"/>
      <c r="G83" s="27"/>
      <c r="H83" s="28"/>
    </row>
    <row r="84" s="2" customFormat="1" ht="38" customHeight="1" spans="1:8">
      <c r="A84" s="11" t="s">
        <v>83</v>
      </c>
      <c r="B84" s="12" t="s">
        <v>84</v>
      </c>
      <c r="C84" s="12"/>
      <c r="D84" s="17"/>
      <c r="E84" s="17"/>
      <c r="F84" s="17"/>
      <c r="G84" s="17"/>
      <c r="H84" s="18"/>
    </row>
    <row r="85" ht="20" customHeight="1" spans="1:8">
      <c r="A85" s="39" t="s">
        <v>11</v>
      </c>
      <c r="B85" s="16" t="s">
        <v>85</v>
      </c>
      <c r="C85" s="15"/>
      <c r="D85" s="8" t="s">
        <v>18</v>
      </c>
      <c r="E85" s="14">
        <v>1</v>
      </c>
      <c r="F85" s="14"/>
      <c r="G85" s="14"/>
      <c r="H85" s="15"/>
    </row>
    <row r="86" ht="20" customHeight="1" spans="1:8">
      <c r="A86" s="8">
        <v>2</v>
      </c>
      <c r="B86" s="16" t="s">
        <v>86</v>
      </c>
      <c r="C86" s="15"/>
      <c r="D86" s="8" t="s">
        <v>28</v>
      </c>
      <c r="E86" s="14">
        <v>27</v>
      </c>
      <c r="F86" s="14"/>
      <c r="G86" s="14"/>
      <c r="H86" s="15"/>
    </row>
    <row r="87" ht="20" customHeight="1" spans="1:8">
      <c r="A87" s="8">
        <v>3</v>
      </c>
      <c r="B87" s="16" t="s">
        <v>87</v>
      </c>
      <c r="C87" s="15"/>
      <c r="D87" s="8" t="s">
        <v>18</v>
      </c>
      <c r="E87" s="14">
        <v>1</v>
      </c>
      <c r="F87" s="14"/>
      <c r="G87" s="14"/>
      <c r="H87" s="15"/>
    </row>
    <row r="88" ht="20" customHeight="1" spans="1:8">
      <c r="A88" s="8">
        <v>4</v>
      </c>
      <c r="B88" s="16" t="s">
        <v>88</v>
      </c>
      <c r="C88" s="15"/>
      <c r="D88" s="8" t="s">
        <v>28</v>
      </c>
      <c r="E88" s="14">
        <v>11.4</v>
      </c>
      <c r="F88" s="14"/>
      <c r="G88" s="14"/>
      <c r="H88" s="15"/>
    </row>
    <row r="89" ht="20" customHeight="1" spans="1:8">
      <c r="A89" s="8">
        <v>5</v>
      </c>
      <c r="B89" s="16" t="s">
        <v>89</v>
      </c>
      <c r="C89" s="15"/>
      <c r="D89" s="8" t="s">
        <v>49</v>
      </c>
      <c r="E89" s="14">
        <v>7.98</v>
      </c>
      <c r="F89" s="14"/>
      <c r="G89" s="14"/>
      <c r="H89" s="15"/>
    </row>
    <row r="90" ht="20" customHeight="1" spans="1:8">
      <c r="A90" s="8">
        <v>6</v>
      </c>
      <c r="B90" s="16" t="s">
        <v>36</v>
      </c>
      <c r="C90" s="15"/>
      <c r="D90" s="8" t="s">
        <v>18</v>
      </c>
      <c r="E90" s="14">
        <v>1</v>
      </c>
      <c r="F90" s="14"/>
      <c r="G90" s="14"/>
      <c r="H90" s="15"/>
    </row>
    <row r="91" s="2" customFormat="1" ht="20" customHeight="1" spans="1:8">
      <c r="A91" s="11"/>
      <c r="B91" s="17" t="s">
        <v>37</v>
      </c>
      <c r="C91" s="18"/>
      <c r="D91" s="11" t="s">
        <v>38</v>
      </c>
      <c r="E91" s="19"/>
      <c r="F91" s="19"/>
      <c r="G91" s="19">
        <f>SUM(G85:G90)</f>
        <v>0</v>
      </c>
      <c r="H91" s="18"/>
    </row>
    <row r="92" ht="20" customHeight="1" spans="1:8">
      <c r="A92" s="26"/>
      <c r="B92" s="27"/>
      <c r="C92" s="27"/>
      <c r="D92" s="27"/>
      <c r="E92" s="27"/>
      <c r="F92" s="27"/>
      <c r="G92" s="27"/>
      <c r="H92" s="28"/>
    </row>
    <row r="93" s="2" customFormat="1" ht="20" customHeight="1" spans="1:8">
      <c r="A93" s="11" t="s">
        <v>90</v>
      </c>
      <c r="B93" s="23" t="s">
        <v>91</v>
      </c>
      <c r="C93" s="29"/>
      <c r="D93" s="11"/>
      <c r="E93" s="19"/>
      <c r="F93" s="19"/>
      <c r="G93" s="19"/>
      <c r="H93" s="18"/>
    </row>
    <row r="94" ht="20" customHeight="1" spans="1:8">
      <c r="A94" s="39" t="s">
        <v>11</v>
      </c>
      <c r="B94" s="16" t="s">
        <v>92</v>
      </c>
      <c r="C94" s="15"/>
      <c r="D94" s="8" t="s">
        <v>18</v>
      </c>
      <c r="E94" s="14">
        <v>1</v>
      </c>
      <c r="F94" s="14"/>
      <c r="G94" s="14"/>
      <c r="H94" s="15"/>
    </row>
    <row r="95" ht="20" customHeight="1" spans="1:8">
      <c r="A95" s="39" t="s">
        <v>15</v>
      </c>
      <c r="B95" s="16" t="s">
        <v>93</v>
      </c>
      <c r="C95" s="15"/>
      <c r="D95" s="8" t="s">
        <v>94</v>
      </c>
      <c r="E95" s="14">
        <v>1.2</v>
      </c>
      <c r="F95" s="14"/>
      <c r="G95" s="14"/>
      <c r="H95" s="15"/>
    </row>
    <row r="96" ht="20" customHeight="1" spans="1:8">
      <c r="A96" s="39" t="s">
        <v>19</v>
      </c>
      <c r="B96" s="16" t="s">
        <v>95</v>
      </c>
      <c r="C96" s="15"/>
      <c r="D96" s="8" t="s">
        <v>49</v>
      </c>
      <c r="E96" s="14">
        <v>6</v>
      </c>
      <c r="F96" s="14"/>
      <c r="G96" s="14"/>
      <c r="H96" s="15"/>
    </row>
    <row r="97" ht="20" customHeight="1" spans="1:8">
      <c r="A97" s="39" t="s">
        <v>22</v>
      </c>
      <c r="B97" s="16" t="s">
        <v>96</v>
      </c>
      <c r="C97" s="15" t="s">
        <v>97</v>
      </c>
      <c r="D97" s="8" t="s">
        <v>49</v>
      </c>
      <c r="E97" s="14">
        <f>SUM(2.7*2.8)</f>
        <v>7.56</v>
      </c>
      <c r="F97" s="14"/>
      <c r="G97" s="14"/>
      <c r="H97" s="15"/>
    </row>
    <row r="98" ht="20" customHeight="1" spans="1:8">
      <c r="A98" s="39" t="s">
        <v>24</v>
      </c>
      <c r="B98" s="16" t="s">
        <v>98</v>
      </c>
      <c r="C98" s="15"/>
      <c r="D98" s="8" t="s">
        <v>49</v>
      </c>
      <c r="E98" s="14">
        <f>SUM(2.7*2.8*2+4)</f>
        <v>19.12</v>
      </c>
      <c r="F98" s="14"/>
      <c r="G98" s="14"/>
      <c r="H98" s="15"/>
    </row>
    <row r="99" ht="20" customHeight="1" spans="1:8">
      <c r="A99" s="39" t="s">
        <v>26</v>
      </c>
      <c r="B99" s="16" t="s">
        <v>99</v>
      </c>
      <c r="C99" s="15"/>
      <c r="D99" s="8" t="s">
        <v>28</v>
      </c>
      <c r="E99" s="14">
        <v>5</v>
      </c>
      <c r="F99" s="14"/>
      <c r="G99" s="14"/>
      <c r="H99" s="15"/>
    </row>
    <row r="100" ht="20" customHeight="1" spans="1:8">
      <c r="A100" s="39" t="s">
        <v>29</v>
      </c>
      <c r="B100" s="16" t="s">
        <v>34</v>
      </c>
      <c r="C100" s="15"/>
      <c r="D100" s="8" t="s">
        <v>18</v>
      </c>
      <c r="E100" s="14">
        <v>1</v>
      </c>
      <c r="F100" s="14"/>
      <c r="G100" s="14"/>
      <c r="H100" s="15"/>
    </row>
    <row r="101" ht="20" customHeight="1" spans="1:8">
      <c r="A101" s="39" t="s">
        <v>31</v>
      </c>
      <c r="B101" s="16" t="s">
        <v>36</v>
      </c>
      <c r="C101" s="15"/>
      <c r="D101" s="8" t="s">
        <v>18</v>
      </c>
      <c r="E101" s="14">
        <v>1</v>
      </c>
      <c r="F101" s="14"/>
      <c r="G101" s="14"/>
      <c r="H101" s="15"/>
    </row>
    <row r="102" s="2" customFormat="1" ht="20" customHeight="1" spans="1:8">
      <c r="A102" s="11"/>
      <c r="B102" s="17" t="s">
        <v>37</v>
      </c>
      <c r="C102" s="18"/>
      <c r="D102" s="11" t="s">
        <v>38</v>
      </c>
      <c r="E102" s="19"/>
      <c r="F102" s="19"/>
      <c r="G102" s="19">
        <f>SUM(G94:G101)</f>
        <v>0</v>
      </c>
      <c r="H102" s="18"/>
    </row>
    <row r="103" ht="20" customHeight="1" spans="1:8">
      <c r="A103" s="26"/>
      <c r="B103" s="27"/>
      <c r="C103" s="27"/>
      <c r="D103" s="27"/>
      <c r="E103" s="27"/>
      <c r="F103" s="27"/>
      <c r="G103" s="27"/>
      <c r="H103" s="28"/>
    </row>
    <row r="104" s="2" customFormat="1" ht="20" customHeight="1" spans="1:8">
      <c r="A104" s="11" t="s">
        <v>100</v>
      </c>
      <c r="B104" s="23" t="s">
        <v>101</v>
      </c>
      <c r="C104" s="29"/>
      <c r="D104" s="11"/>
      <c r="E104" s="19"/>
      <c r="F104" s="19"/>
      <c r="G104" s="19"/>
      <c r="H104" s="18"/>
    </row>
    <row r="105" ht="27" spans="1:8">
      <c r="A105" s="39" t="s">
        <v>11</v>
      </c>
      <c r="B105" s="16" t="s">
        <v>102</v>
      </c>
      <c r="C105" s="16" t="s">
        <v>103</v>
      </c>
      <c r="D105" s="8" t="s">
        <v>104</v>
      </c>
      <c r="E105" s="14">
        <v>12</v>
      </c>
      <c r="F105" s="14"/>
      <c r="G105" s="14"/>
      <c r="H105" s="15"/>
    </row>
    <row r="106" ht="20" customHeight="1" spans="1:8">
      <c r="A106" s="39" t="s">
        <v>15</v>
      </c>
      <c r="B106" s="16" t="s">
        <v>105</v>
      </c>
      <c r="C106" s="15"/>
      <c r="D106" s="8" t="s">
        <v>104</v>
      </c>
      <c r="E106" s="14">
        <v>24</v>
      </c>
      <c r="F106" s="14"/>
      <c r="G106" s="14"/>
      <c r="H106" s="15"/>
    </row>
    <row r="107" ht="20" customHeight="1" spans="1:8">
      <c r="A107" s="39" t="s">
        <v>19</v>
      </c>
      <c r="B107" s="16" t="s">
        <v>106</v>
      </c>
      <c r="C107" s="15"/>
      <c r="D107" s="8" t="s">
        <v>104</v>
      </c>
      <c r="E107" s="14">
        <v>24</v>
      </c>
      <c r="F107" s="14"/>
      <c r="G107" s="14"/>
      <c r="H107" s="15"/>
    </row>
    <row r="108" s="2" customFormat="1" ht="20" customHeight="1" spans="1:8">
      <c r="A108" s="11"/>
      <c r="B108" s="17" t="s">
        <v>37</v>
      </c>
      <c r="C108" s="18"/>
      <c r="D108" s="11" t="s">
        <v>38</v>
      </c>
      <c r="E108" s="19"/>
      <c r="F108" s="19"/>
      <c r="G108" s="19">
        <f>SUM(G105:G107)</f>
        <v>0</v>
      </c>
      <c r="H108" s="18"/>
    </row>
    <row r="109" ht="20" customHeight="1" spans="1:8">
      <c r="A109" s="26"/>
      <c r="B109" s="27"/>
      <c r="C109" s="27"/>
      <c r="D109" s="27"/>
      <c r="E109" s="27"/>
      <c r="F109" s="27"/>
      <c r="G109" s="27"/>
      <c r="H109" s="28"/>
    </row>
    <row r="110" s="2" customFormat="1" ht="20" customHeight="1" spans="1:8">
      <c r="A110" s="11" t="s">
        <v>107</v>
      </c>
      <c r="B110" s="23" t="s">
        <v>108</v>
      </c>
      <c r="C110" s="29"/>
      <c r="D110" s="11"/>
      <c r="E110" s="19"/>
      <c r="F110" s="19"/>
      <c r="G110" s="19"/>
      <c r="H110" s="18"/>
    </row>
    <row r="111" ht="20" customHeight="1" spans="1:8">
      <c r="A111" s="39" t="s">
        <v>11</v>
      </c>
      <c r="B111" s="33" t="s">
        <v>109</v>
      </c>
      <c r="C111" s="34"/>
      <c r="D111" s="35" t="s">
        <v>110</v>
      </c>
      <c r="E111" s="36">
        <v>1.6</v>
      </c>
      <c r="F111" s="14"/>
      <c r="G111" s="14"/>
      <c r="H111" s="15"/>
    </row>
    <row r="112" ht="20" customHeight="1" spans="1:8">
      <c r="A112" s="39" t="s">
        <v>15</v>
      </c>
      <c r="B112" s="33" t="s">
        <v>111</v>
      </c>
      <c r="C112" s="34"/>
      <c r="D112" s="35" t="s">
        <v>49</v>
      </c>
      <c r="E112" s="36">
        <f>SUM(6*2.2+1.5*2.1)</f>
        <v>16.35</v>
      </c>
      <c r="F112" s="14"/>
      <c r="G112" s="14"/>
      <c r="H112" s="15"/>
    </row>
    <row r="113" ht="20" customHeight="1" spans="1:8">
      <c r="A113" s="39" t="s">
        <v>19</v>
      </c>
      <c r="B113" s="33" t="s">
        <v>112</v>
      </c>
      <c r="C113" s="34"/>
      <c r="D113" s="35" t="s">
        <v>110</v>
      </c>
      <c r="E113" s="36">
        <f>SUM((5.4*1.6+1.5*1.5)*0.15+1.2*1.2*0.05)</f>
        <v>1.7055</v>
      </c>
      <c r="F113" s="14"/>
      <c r="G113" s="14"/>
      <c r="H113" s="15"/>
    </row>
    <row r="114" ht="20" customHeight="1" spans="1:8">
      <c r="A114" s="39" t="s">
        <v>22</v>
      </c>
      <c r="B114" s="33" t="s">
        <v>113</v>
      </c>
      <c r="C114" s="34"/>
      <c r="D114" s="35" t="s">
        <v>49</v>
      </c>
      <c r="E114" s="36">
        <f>SUM((5.4+3.1)*2*0.15+1.2*4*0.05)</f>
        <v>2.79</v>
      </c>
      <c r="F114" s="14"/>
      <c r="G114" s="14"/>
      <c r="H114" s="15"/>
    </row>
    <row r="115" ht="20" customHeight="1" spans="1:8">
      <c r="A115" s="39" t="s">
        <v>24</v>
      </c>
      <c r="B115" s="33" t="s">
        <v>114</v>
      </c>
      <c r="C115" s="34"/>
      <c r="D115" s="35" t="s">
        <v>110</v>
      </c>
      <c r="E115" s="36">
        <f>SUM(0.24*0.3*1.2*6)</f>
        <v>0.5184</v>
      </c>
      <c r="F115" s="14"/>
      <c r="G115" s="14"/>
      <c r="H115" s="15"/>
    </row>
    <row r="116" ht="20" customHeight="1" spans="1:8">
      <c r="A116" s="39" t="s">
        <v>26</v>
      </c>
      <c r="B116" s="33" t="s">
        <v>115</v>
      </c>
      <c r="C116" s="34"/>
      <c r="D116" s="35" t="s">
        <v>49</v>
      </c>
      <c r="E116" s="36">
        <v>6</v>
      </c>
      <c r="F116" s="14"/>
      <c r="G116" s="14"/>
      <c r="H116" s="15"/>
    </row>
    <row r="117" ht="20" customHeight="1" spans="1:8">
      <c r="A117" s="39" t="s">
        <v>29</v>
      </c>
      <c r="B117" s="33" t="s">
        <v>34</v>
      </c>
      <c r="C117" s="34"/>
      <c r="D117" s="35" t="s">
        <v>18</v>
      </c>
      <c r="E117" s="36">
        <v>1</v>
      </c>
      <c r="F117" s="36"/>
      <c r="G117" s="14"/>
      <c r="H117" s="15"/>
    </row>
    <row r="118" ht="20" customHeight="1" spans="1:8">
      <c r="A118" s="39" t="s">
        <v>31</v>
      </c>
      <c r="B118" s="33" t="s">
        <v>116</v>
      </c>
      <c r="C118" s="34"/>
      <c r="D118" s="35" t="s">
        <v>18</v>
      </c>
      <c r="E118" s="36">
        <v>1</v>
      </c>
      <c r="F118" s="36"/>
      <c r="G118" s="14"/>
      <c r="H118" s="15"/>
    </row>
    <row r="119" ht="20" customHeight="1" spans="1:8">
      <c r="A119" s="11"/>
      <c r="B119" s="17" t="s">
        <v>37</v>
      </c>
      <c r="C119" s="18"/>
      <c r="D119" s="11" t="s">
        <v>38</v>
      </c>
      <c r="E119" s="19"/>
      <c r="F119" s="19"/>
      <c r="G119" s="37">
        <f>SUM(G111:G118)</f>
        <v>0</v>
      </c>
      <c r="H119" s="15"/>
    </row>
    <row r="120" ht="20" customHeight="1" spans="1:8">
      <c r="A120" s="26"/>
      <c r="B120" s="27"/>
      <c r="C120" s="27"/>
      <c r="D120" s="27"/>
      <c r="E120" s="27"/>
      <c r="F120" s="27"/>
      <c r="G120" s="27"/>
      <c r="H120" s="28"/>
    </row>
    <row r="121" s="2" customFormat="1" ht="20" customHeight="1" spans="1:8">
      <c r="A121" s="11" t="s">
        <v>107</v>
      </c>
      <c r="B121" s="17" t="s">
        <v>117</v>
      </c>
      <c r="C121" s="18" t="s">
        <v>118</v>
      </c>
      <c r="D121" s="11" t="s">
        <v>18</v>
      </c>
      <c r="E121" s="19">
        <v>1</v>
      </c>
      <c r="F121" s="19"/>
      <c r="G121" s="37">
        <f>E121*F121</f>
        <v>0</v>
      </c>
      <c r="H121" s="18"/>
    </row>
    <row r="122" ht="20" customHeight="1" spans="1:8">
      <c r="A122" s="26"/>
      <c r="B122" s="27"/>
      <c r="C122" s="27"/>
      <c r="D122" s="27"/>
      <c r="E122" s="27"/>
      <c r="F122" s="27"/>
      <c r="G122" s="27"/>
      <c r="H122" s="28"/>
    </row>
    <row r="123" s="2" customFormat="1" ht="20" customHeight="1" spans="1:8">
      <c r="A123" s="11" t="s">
        <v>119</v>
      </c>
      <c r="B123" s="17" t="s">
        <v>120</v>
      </c>
      <c r="C123" s="18"/>
      <c r="D123" s="11" t="s">
        <v>18</v>
      </c>
      <c r="E123" s="19">
        <v>1</v>
      </c>
      <c r="F123" s="19"/>
      <c r="G123" s="37">
        <f>E123*F123</f>
        <v>0</v>
      </c>
      <c r="H123" s="18"/>
    </row>
    <row r="124" ht="20" customHeight="1" spans="1:8">
      <c r="A124" s="26"/>
      <c r="B124" s="27"/>
      <c r="C124" s="27"/>
      <c r="D124" s="27"/>
      <c r="E124" s="27"/>
      <c r="F124" s="27"/>
      <c r="G124" s="27"/>
      <c r="H124" s="28"/>
    </row>
    <row r="125" s="2" customFormat="1" ht="20" customHeight="1" spans="1:8">
      <c r="A125" s="11" t="s">
        <v>121</v>
      </c>
      <c r="B125" s="17" t="s">
        <v>122</v>
      </c>
      <c r="C125" s="18"/>
      <c r="D125" s="11" t="s">
        <v>18</v>
      </c>
      <c r="E125" s="19">
        <v>1</v>
      </c>
      <c r="F125" s="38">
        <v>4000</v>
      </c>
      <c r="G125" s="37">
        <f>E125*F125</f>
        <v>4000</v>
      </c>
      <c r="H125" s="18"/>
    </row>
    <row r="126" ht="20" customHeight="1" spans="1:8">
      <c r="A126" s="26"/>
      <c r="B126" s="27"/>
      <c r="C126" s="27"/>
      <c r="D126" s="27"/>
      <c r="E126" s="27"/>
      <c r="F126" s="27"/>
      <c r="G126" s="27"/>
      <c r="H126" s="28"/>
    </row>
    <row r="127" s="2" customFormat="1" ht="20" customHeight="1" spans="1:8">
      <c r="A127" s="11" t="s">
        <v>123</v>
      </c>
      <c r="B127" s="17" t="s">
        <v>124</v>
      </c>
      <c r="C127" s="18"/>
      <c r="D127" s="11" t="s">
        <v>38</v>
      </c>
      <c r="E127" s="19"/>
      <c r="F127" s="19"/>
      <c r="G127" s="37"/>
      <c r="H127" s="18"/>
    </row>
  </sheetData>
  <mergeCells count="25">
    <mergeCell ref="B4:C4"/>
    <mergeCell ref="A16:H16"/>
    <mergeCell ref="B17:C17"/>
    <mergeCell ref="A29:H29"/>
    <mergeCell ref="B30:C30"/>
    <mergeCell ref="A42:H42"/>
    <mergeCell ref="B43:C43"/>
    <mergeCell ref="A49:H49"/>
    <mergeCell ref="B50:C50"/>
    <mergeCell ref="A59:H59"/>
    <mergeCell ref="B60:C60"/>
    <mergeCell ref="A71:H71"/>
    <mergeCell ref="B72:C72"/>
    <mergeCell ref="A83:H83"/>
    <mergeCell ref="A92:H92"/>
    <mergeCell ref="B93:C93"/>
    <mergeCell ref="A103:H103"/>
    <mergeCell ref="B104:C104"/>
    <mergeCell ref="A109:H109"/>
    <mergeCell ref="B110:C110"/>
    <mergeCell ref="A120:H120"/>
    <mergeCell ref="A122:H122"/>
    <mergeCell ref="A124:H124"/>
    <mergeCell ref="A126:H126"/>
    <mergeCell ref="A1:H2"/>
  </mergeCells>
  <printOptions horizontalCentered="1"/>
  <pageMargins left="0.354166666666667" right="0.236111111111111" top="0.708333333333333" bottom="0.550694444444444" header="0.298611111111111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成本价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</dc:creator>
  <cp:lastModifiedBy>Administrator</cp:lastModifiedBy>
  <dcterms:created xsi:type="dcterms:W3CDTF">2020-04-18T10:20:00Z</dcterms:created>
  <dcterms:modified xsi:type="dcterms:W3CDTF">2020-07-06T01:42:51Z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